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ceciles\Desktop\למייל\"/>
    </mc:Choice>
  </mc:AlternateContent>
  <xr:revisionPtr revIDLastSave="0" documentId="8_{EFD9486C-A4A0-425C-8758-6C3AABB4C012}" xr6:coauthVersionLast="36" xr6:coauthVersionMax="36" xr10:uidLastSave="{00000000-0000-0000-0000-000000000000}"/>
  <bookViews>
    <workbookView xWindow="0" yWindow="0" windowWidth="19200" windowHeight="696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 l="1"/>
  <c r="G44" i="1"/>
  <c r="G45" i="1"/>
  <c r="G46" i="1"/>
  <c r="G47" i="1"/>
  <c r="G48" i="1"/>
  <c r="F43" i="1"/>
  <c r="F44" i="1"/>
  <c r="F45" i="1"/>
  <c r="F46" i="1"/>
  <c r="F47" i="1"/>
  <c r="F48" i="1"/>
  <c r="E43" i="1"/>
  <c r="E44" i="1"/>
  <c r="E45" i="1"/>
  <c r="E46" i="1"/>
  <c r="E47" i="1"/>
  <c r="E48" i="1"/>
  <c r="E30" i="1" l="1"/>
  <c r="F30" i="1"/>
  <c r="G30" i="1"/>
  <c r="E11" i="1"/>
  <c r="F11" i="1"/>
  <c r="G11" i="1"/>
  <c r="E3" i="1" l="1"/>
  <c r="F3" i="1"/>
  <c r="G3" i="1"/>
  <c r="E57" i="1" l="1"/>
  <c r="F57" i="1"/>
  <c r="G57" i="1"/>
  <c r="E29" i="1"/>
  <c r="F29" i="1"/>
  <c r="G29" i="1"/>
  <c r="E19" i="1"/>
  <c r="F19" i="1"/>
  <c r="G19" i="1"/>
  <c r="E35" i="1" l="1"/>
  <c r="E36" i="1"/>
  <c r="E37" i="1"/>
  <c r="E38" i="1"/>
  <c r="E39" i="1"/>
  <c r="E40" i="1"/>
  <c r="E41" i="1"/>
  <c r="E42" i="1"/>
  <c r="E49" i="1"/>
  <c r="E50" i="1"/>
  <c r="E51" i="1"/>
  <c r="E52" i="1"/>
  <c r="E53" i="1"/>
  <c r="E54" i="1"/>
  <c r="E55" i="1"/>
  <c r="E56" i="1"/>
  <c r="E58" i="1"/>
  <c r="E59" i="1"/>
  <c r="E60" i="1"/>
  <c r="E32" i="1"/>
  <c r="E4" i="1"/>
  <c r="E5" i="1"/>
  <c r="E6" i="1"/>
  <c r="E7" i="1"/>
  <c r="E8" i="1"/>
  <c r="E9" i="1"/>
  <c r="E10" i="1"/>
  <c r="E12" i="1"/>
  <c r="E13" i="1"/>
  <c r="E14" i="1"/>
  <c r="E15" i="1"/>
  <c r="E16" i="1"/>
  <c r="E17" i="1"/>
  <c r="E18" i="1"/>
  <c r="E20" i="1"/>
  <c r="E21" i="1"/>
  <c r="E22" i="1"/>
  <c r="E23" i="1"/>
  <c r="E24" i="1"/>
  <c r="E25" i="1"/>
  <c r="E26" i="1"/>
  <c r="E27" i="1"/>
  <c r="E28" i="1"/>
  <c r="E2" i="1"/>
  <c r="G4" i="1"/>
  <c r="G5" i="1"/>
  <c r="G6" i="1"/>
  <c r="G7" i="1"/>
  <c r="G8" i="1"/>
  <c r="G9" i="1"/>
  <c r="G10" i="1"/>
  <c r="G12" i="1"/>
  <c r="G13" i="1"/>
  <c r="G14" i="1"/>
  <c r="G15" i="1"/>
  <c r="G16" i="1"/>
  <c r="G17" i="1"/>
  <c r="G18" i="1"/>
  <c r="G20" i="1"/>
  <c r="G21" i="1"/>
  <c r="G22" i="1"/>
  <c r="G23" i="1"/>
  <c r="G24" i="1"/>
  <c r="G25" i="1"/>
  <c r="G26" i="1"/>
  <c r="G27" i="1"/>
  <c r="G28" i="1"/>
  <c r="G32" i="1"/>
  <c r="G35" i="1"/>
  <c r="G36" i="1"/>
  <c r="G37" i="1"/>
  <c r="G38" i="1"/>
  <c r="G39" i="1"/>
  <c r="G40" i="1"/>
  <c r="G41" i="1"/>
  <c r="G42" i="1"/>
  <c r="G49" i="1"/>
  <c r="G50" i="1"/>
  <c r="G51" i="1"/>
  <c r="G52" i="1"/>
  <c r="G53" i="1"/>
  <c r="G54" i="1"/>
  <c r="G55" i="1"/>
  <c r="G56" i="1"/>
  <c r="G58" i="1"/>
  <c r="G59" i="1"/>
  <c r="G2" i="1"/>
  <c r="F4" i="1" l="1"/>
  <c r="F59" i="1" l="1"/>
  <c r="F58" i="1"/>
  <c r="F56" i="1"/>
  <c r="F55" i="1"/>
  <c r="F54" i="1"/>
  <c r="F53" i="1"/>
  <c r="F52" i="1"/>
  <c r="F51" i="1"/>
  <c r="F50" i="1"/>
  <c r="F49" i="1"/>
  <c r="F42" i="1"/>
  <c r="F41" i="1"/>
  <c r="F40" i="1"/>
  <c r="F39" i="1"/>
  <c r="F38" i="1"/>
  <c r="F37" i="1"/>
  <c r="F36" i="1"/>
  <c r="F35" i="1"/>
  <c r="F32" i="1"/>
  <c r="F28" i="1"/>
  <c r="F27" i="1"/>
  <c r="F26" i="1"/>
  <c r="F25" i="1"/>
  <c r="F24" i="1"/>
  <c r="F23" i="1"/>
  <c r="F22" i="1"/>
  <c r="F21" i="1"/>
  <c r="F20" i="1"/>
  <c r="H20" i="1" s="1"/>
  <c r="D31" i="1" s="1"/>
  <c r="F18" i="1"/>
  <c r="F17" i="1"/>
  <c r="F16" i="1"/>
  <c r="F15" i="1"/>
  <c r="F14" i="1"/>
  <c r="F13" i="1"/>
  <c r="F12" i="1"/>
  <c r="F10" i="1"/>
  <c r="F9" i="1"/>
  <c r="F8" i="1"/>
  <c r="F7" i="1"/>
  <c r="F6" i="1"/>
  <c r="F5" i="1"/>
  <c r="F2" i="1"/>
  <c r="G31" i="1" l="1"/>
  <c r="C61" i="1" l="1"/>
  <c r="F31" i="1"/>
  <c r="F61" i="1" s="1"/>
  <c r="C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Cecile Sharon</author>
  </authors>
  <commentList>
    <comment ref="A37" authorId="0" shapeId="0" xr:uid="{00000000-0006-0000-0000-000001000000}">
      <text>
        <r>
          <rPr>
            <b/>
            <sz val="9"/>
            <color indexed="81"/>
            <rFont val="Tahoma"/>
            <family val="2"/>
          </rPr>
          <t>Cecile Sharon:</t>
        </r>
        <r>
          <rPr>
            <sz val="9"/>
            <color indexed="81"/>
            <rFont val="Tahoma"/>
            <family val="2"/>
          </rPr>
          <t xml:space="preserve">
</t>
        </r>
      </text>
    </comment>
    <comment ref="B64" authorId="0" shapeId="0" xr:uid="{00000000-0006-0000-0000-000002000000}">
      <text>
        <r>
          <rPr>
            <b/>
            <sz val="9"/>
            <color indexed="81"/>
            <rFont val="Tahoma"/>
            <family val="2"/>
          </rPr>
          <t>Cecile Sharon:</t>
        </r>
        <r>
          <rPr>
            <sz val="9"/>
            <color indexed="81"/>
            <rFont val="Tahoma"/>
            <family val="2"/>
          </rPr>
          <t xml:space="preserve">
</t>
        </r>
      </text>
    </comment>
  </commentList>
</comments>
</file>

<file path=xl/sharedStrings.xml><?xml version="1.0" encoding="utf-8"?>
<sst xmlns="http://schemas.openxmlformats.org/spreadsheetml/2006/main" count="74" uniqueCount="73">
  <si>
    <t>מבנה לימודים במשפטים עם התכנית הכנה למוסמך במנהל עסקים- תואר בוגר</t>
  </si>
  <si>
    <t>שם הקורס</t>
  </si>
  <si>
    <t>נקודות זכות</t>
  </si>
  <si>
    <t>ציון</t>
  </si>
  <si>
    <t xml:space="preserve">קורסי חובה שנה א' </t>
  </si>
  <si>
    <t>מבוא למשפט עברי</t>
  </si>
  <si>
    <t>איך לבדוק יתרת חובות עם הטבלה הזאת:</t>
  </si>
  <si>
    <r>
      <t>* ניתן ללמוד רק קורס אחד של "מבוא למשפט עברי". תלמידים שבוחרים ללמוד אותו בהיקף של</t>
    </r>
    <r>
      <rPr>
        <b/>
        <sz val="12"/>
        <color theme="1"/>
        <rFont val="Arial"/>
        <family val="2"/>
        <scheme val="minor"/>
      </rPr>
      <t xml:space="preserve"> 4 נ"ז בלבד</t>
    </r>
    <r>
      <rPr>
        <sz val="12"/>
        <color theme="1"/>
        <rFont val="Arial"/>
        <family val="2"/>
        <scheme val="minor"/>
      </rPr>
      <t xml:space="preserve"> </t>
    </r>
    <r>
      <rPr>
        <b/>
        <sz val="12"/>
        <color theme="1"/>
        <rFont val="Arial"/>
        <family val="2"/>
        <scheme val="minor"/>
      </rPr>
      <t>חייבים</t>
    </r>
    <r>
      <rPr>
        <sz val="12"/>
        <color theme="1"/>
        <rFont val="Arial"/>
        <family val="2"/>
        <scheme val="minor"/>
      </rPr>
      <t xml:space="preserve"> </t>
    </r>
    <r>
      <rPr>
        <b/>
        <sz val="12"/>
        <color theme="1"/>
        <rFont val="Arial"/>
        <family val="2"/>
        <scheme val="minor"/>
      </rPr>
      <t>להשלים את הקורס "מבוא למשפט מוסלמי".</t>
    </r>
  </si>
  <si>
    <t>*מבוא למשפט עברי</t>
  </si>
  <si>
    <t>מכניסים את שם הקורס, היקפו בנ"ז (אם הם לא מופיעים או אם צריך לתקן) ואת הציון בקורס. הטבלה תחשב כמה נקודות נלמדו ומה הממוצע העדכני.</t>
  </si>
  <si>
    <t>תורת המשפט א'</t>
  </si>
  <si>
    <t xml:space="preserve"> ניתן להכניס ציון מילולי (פטור, זיכוי, ה.פ. ועוד) והטבלה תספור את הנקודות לתואר, בלי להכליל אותן בחישוב הממוצע.</t>
  </si>
  <si>
    <t>תורת המשפט ב'</t>
  </si>
  <si>
    <t>דיני חוקה</t>
  </si>
  <si>
    <t>דיני עונשין</t>
  </si>
  <si>
    <t>דיני חוזים</t>
  </si>
  <si>
    <t>[1]</t>
  </si>
  <si>
    <t>תלמידים שהתחילו את לימודיהם עד שנה"ל תשפ"א ועד בכלל חייבים להשלים את הקורס שיטות ומסורות במשפט ב-4 נ"ז (שהוצע עד 4 תשפ"א) או את הקורסים מבוא למשפט יראשלי (2 נ"ז) או מבוא למשפט משווה (2 נ"ז) שיוצע החל משנה"ל תשפ"ב. למטרת מליאת הטבלה, במידה ולמדת את "שיטות ומסורות" ניתן לרשום את הציון גם בשורה של "מבוא למשפט ישראלי" וגם בשורה של "מבוא למשפט משווה".</t>
  </si>
  <si>
    <t>כתיבה ומחקר במשפט</t>
  </si>
  <si>
    <t>מבוא למשפט ישראלי [1]</t>
  </si>
  <si>
    <t>מבוא למשפט משווה [2]</t>
  </si>
  <si>
    <t>[2]</t>
  </si>
  <si>
    <t>ר' ה"ש 1 לעיל. מי תלמידים אשר התחילו את לימודיהם עד שנה"ל תשפ"א ועד בכלל לא חייבים בקורס זה אלא באשכול משווה.</t>
  </si>
  <si>
    <t>קורסי חובה שנה ב'</t>
  </si>
  <si>
    <t>דיני קניין</t>
  </si>
  <si>
    <t>יש ללמוד את כל קורסי החובה.</t>
  </si>
  <si>
    <t>דיני נזיקין</t>
  </si>
  <si>
    <t>דיון אזרחי [3]</t>
  </si>
  <si>
    <t>[3]</t>
  </si>
  <si>
    <t>עבור התלמידים שלמדו דיון אזרחי עד שנה"ל תשפ"א ועד בכלל, היקף הלימודים הנדרש הוא 4 נ"ז. לצורך מילוי טבלת החובות, במידה ולמדת את הקורס בהיקף 4 נ"ז, ניתן לשנות את היקף הנקודות בטבלה עצמה וכך לקבל סיכום מדויק של הנקודות לתואר.</t>
  </si>
  <si>
    <t>שיטות מחקר</t>
  </si>
  <si>
    <t>קורסי אשכול ראשי</t>
  </si>
  <si>
    <t>דיון פלילי</t>
  </si>
  <si>
    <t>תלמידים אשר התחילו את לימודיהם בשנה"ל תש"פ יש ללמוד 34 נ"ז מאשכול זה.</t>
  </si>
  <si>
    <t xml:space="preserve">דיני משפחה </t>
  </si>
  <si>
    <t>תלמידים אשר התחילו את הלימודים בשנה"ל תשפ"א והלאה יש ללמוד 6 קורסים מאשכול זה, בלי קשר להיקף הנקודות שלהם.</t>
  </si>
  <si>
    <t>משפט בינלאומי פומבי</t>
  </si>
  <si>
    <t>משפט בינלאומי פומבי (מתקדם)*</t>
  </si>
  <si>
    <t>*2 נ"ז משיעור זה יחושבו במכסת לימודי האשכול הראשי.</t>
  </si>
  <si>
    <t>דיני מנהל ציבורי</t>
  </si>
  <si>
    <t>דיני תאגידים</t>
  </si>
  <si>
    <t>משפט בינלאומי פרטי</t>
  </si>
  <si>
    <t>דיני ראיות</t>
  </si>
  <si>
    <t>דיני קניין רוחני</t>
  </si>
  <si>
    <t>דיני מיסים</t>
  </si>
  <si>
    <t>דיני עבודה</t>
  </si>
  <si>
    <t xml:space="preserve">אתיקה מקצועית </t>
  </si>
  <si>
    <t>מבוא להגבלים עסקיים (בתש"פ בלבד)</t>
  </si>
  <si>
    <t>**קורס זה נחשב לאשכול ראשי לכלל התלמידים בשנות הלימודים תש"פ ותשפ"א, ולתלמידי שנים ג' וד' בלבד בשנה"ל תשפ"ב.</t>
  </si>
  <si>
    <t>מבוא להגבלים עסקיים (בתשפ"א בלבד)</t>
  </si>
  <si>
    <t>סה"כ נקודות באשכול ראשי</t>
  </si>
  <si>
    <t>קורס אשכול משווה</t>
  </si>
  <si>
    <t>תלמידים שהתחילו את לימודיהם בתשנה"ל תשפ"א ועד בכלל חייבים ללמוד קורס אחד מקורסים שהוצעו באשכול המשווה או את קורס החובה של שנה א' "משפט משווה" שמוצע החל משנה"ל תשפ"ב.</t>
  </si>
  <si>
    <t xml:space="preserve">קורסי אשכול בינתחומי </t>
  </si>
  <si>
    <t>יש ללמוד קורסים בהיקף של מינימום 4 נ"ז מאשכול זה.</t>
  </si>
  <si>
    <t>סמינריונים</t>
  </si>
  <si>
    <t>סמינריון ראשון</t>
  </si>
  <si>
    <t>יש ללמוד שני סמינריונים.</t>
  </si>
  <si>
    <t>סמינריון שני</t>
  </si>
  <si>
    <r>
      <t xml:space="preserve">קורסי אנגלית </t>
    </r>
    <r>
      <rPr>
        <sz val="12"/>
        <color theme="1"/>
        <rFont val="Arial"/>
        <family val="2"/>
        <scheme val="minor"/>
      </rPr>
      <t>- יש ללמוד שני קורסים לפחות, בלי קשר להיקף הנקודות.</t>
    </r>
  </si>
  <si>
    <t>תלמידים שיוצאים לחילופי סטודנטים פטורים מקורס אנגלית אחד בלבד.</t>
  </si>
  <si>
    <t>קורסי אבני פינה</t>
  </si>
  <si>
    <t>יש ללמוד 4 נ"ז, מהתחום הניסויי.</t>
  </si>
  <si>
    <t>קורסים שנלמדו במסגרת התכנית הכנה למוסמך במנהל עסקים</t>
  </si>
  <si>
    <t>ניתן לשקלל בין 12 עד 18 נ"ז בלבד.</t>
  </si>
  <si>
    <t xml:space="preserve">קורסי בחירה להשלמת 142 נ"ז </t>
  </si>
  <si>
    <r>
      <t xml:space="preserve">קורסי בחירה </t>
    </r>
    <r>
      <rPr>
        <b/>
        <sz val="12"/>
        <color theme="1"/>
        <rFont val="Arial"/>
        <family val="2"/>
        <scheme val="minor"/>
      </rPr>
      <t>יכולים</t>
    </r>
    <r>
      <rPr>
        <sz val="12"/>
        <color theme="1"/>
        <rFont val="Arial"/>
        <family val="2"/>
        <scheme val="minor"/>
      </rPr>
      <t xml:space="preserve"> לכלול:</t>
    </r>
  </si>
  <si>
    <t> זיכויים מחילופי סטודנטים</t>
  </si>
  <si>
    <t> קורסים מעשיים</t>
  </si>
  <si>
    <t xml:space="preserve"> ועוד </t>
  </si>
  <si>
    <t>סה"כ נקודות לתואר</t>
  </si>
  <si>
    <t>ממוצע הציונים לתואר</t>
  </si>
  <si>
    <t>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</si>
</sst>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charset val="177"/>
      <scheme val="minor"/>
    </font>
    <font>
      <b/>
      <sz val="12"/>
      <color theme="1"/>
      <name val="Arial"/>
      <family val="2"/>
      <scheme val="minor"/>
    </font>
    <font>
      <sz val="12"/>
      <color theme="1"/>
      <name val="Arial"/>
      <family val="2"/>
      <scheme val="minor"/>
    </font>
    <font>
      <sz val="11"/>
      <color theme="1"/>
      <name val="Arial"/>
      <family val="2"/>
      <scheme val="minor"/>
    </font>
    <font>
      <b/>
      <sz val="11"/>
      <color theme="1"/>
      <name val="Arial"/>
      <family val="2"/>
      <scheme val="minor"/>
    </font>
    <font>
      <b/>
      <sz val="9"/>
      <color indexed="81"/>
      <name val="Tahoma"/>
      <family val="2"/>
    </font>
    <font>
      <sz val="9"/>
      <color indexed="81"/>
      <name val="Tahoma"/>
      <family val="2"/>
    </font>
    <font>
      <b/>
      <u/>
      <sz val="12"/>
      <color theme="1"/>
      <name val="Arial"/>
      <family val="2"/>
      <scheme val="minor"/>
    </font>
    <font>
      <b/>
      <sz val="12"/>
      <color rgb="FF002060"/>
      <name val="Arial"/>
      <family val="2"/>
      <scheme val="minor"/>
    </font>
    <font>
      <sz val="11"/>
      <color rgb="FF002060"/>
      <name val="Arial"/>
      <family val="2"/>
      <scheme val="minor"/>
    </font>
    <font>
      <sz val="12"/>
      <color rgb="FF002060"/>
      <name val="Arial"/>
      <family val="2"/>
      <scheme val="minor"/>
    </font>
    <font>
      <sz val="11"/>
      <color rgb="FF002060"/>
      <name val="Arial"/>
      <family val="2"/>
      <charset val="177"/>
      <scheme val="minor"/>
    </font>
    <font>
      <sz val="11"/>
      <color theme="1"/>
      <name val="Wingdings"/>
      <charset val="2"/>
    </font>
    <font>
      <u/>
      <sz val="14"/>
      <name val="Arial"/>
      <family val="2"/>
      <scheme val="minor"/>
    </font>
    <font>
      <sz val="14"/>
      <name val="Arial"/>
      <family val="2"/>
      <scheme val="minor"/>
    </font>
    <font>
      <b/>
      <sz val="12"/>
      <color rgb="FF002060"/>
      <name val="Arial"/>
      <family val="2"/>
    </font>
    <font>
      <sz val="12"/>
      <color theme="1"/>
      <name val="Arial"/>
      <family val="2"/>
      <charset val="177"/>
      <scheme val="minor"/>
    </font>
    <font>
      <u/>
      <sz val="12"/>
      <color theme="1"/>
      <name val="Arial"/>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rgb="FFCCCCFF"/>
        <bgColor indexed="64"/>
      </patternFill>
    </fill>
    <fill>
      <patternFill patternType="solid">
        <fgColor rgb="FFFFCCFF"/>
        <bgColor indexed="64"/>
      </patternFill>
    </fill>
    <fill>
      <patternFill patternType="solid">
        <fgColor theme="6" tint="0.59999389629810485"/>
        <bgColor indexed="64"/>
      </patternFill>
    </fill>
    <fill>
      <patternFill patternType="solid">
        <fgColor theme="4"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158">
    <xf numFmtId="0" fontId="0" fillId="0" borderId="0" xfId="0"/>
    <xf numFmtId="0" fontId="2" fillId="0" borderId="0" xfId="0" applyFont="1"/>
    <xf numFmtId="0" fontId="2" fillId="0" borderId="0" xfId="0" applyFont="1" applyProtection="1">
      <protection hidden="1"/>
    </xf>
    <xf numFmtId="0" fontId="0" fillId="0" borderId="0" xfId="0" applyProtection="1">
      <protection locked="0"/>
    </xf>
    <xf numFmtId="0" fontId="2" fillId="2" borderId="5" xfId="0" applyFont="1" applyFill="1" applyBorder="1" applyAlignment="1">
      <alignment vertical="center"/>
    </xf>
    <xf numFmtId="0" fontId="2" fillId="2" borderId="5" xfId="0" applyFont="1" applyFill="1" applyBorder="1" applyAlignment="1">
      <alignment horizontal="center" vertical="center"/>
    </xf>
    <xf numFmtId="0" fontId="2" fillId="2" borderId="9" xfId="0" applyFont="1" applyFill="1" applyBorder="1" applyAlignment="1">
      <alignment vertical="center"/>
    </xf>
    <xf numFmtId="0" fontId="2" fillId="2" borderId="9" xfId="0" applyFont="1" applyFill="1" applyBorder="1" applyAlignment="1">
      <alignment horizontal="center" vertical="center"/>
    </xf>
    <xf numFmtId="0" fontId="0" fillId="0" borderId="0" xfId="0" applyProtection="1">
      <protection hidden="1"/>
    </xf>
    <xf numFmtId="0" fontId="0" fillId="0" borderId="0" xfId="0" applyAlignment="1" applyProtection="1">
      <alignment horizontal="center"/>
      <protection locked="0"/>
    </xf>
    <xf numFmtId="0" fontId="4" fillId="0" borderId="1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vertical="center"/>
    </xf>
    <xf numFmtId="2" fontId="4" fillId="0" borderId="13" xfId="0" applyNumberFormat="1" applyFont="1" applyBorder="1" applyAlignment="1">
      <alignment horizontal="center" vertical="center"/>
    </xf>
    <xf numFmtId="0" fontId="0" fillId="0" borderId="0" xfId="0" applyProtection="1">
      <protection locked="0" hidden="1"/>
    </xf>
    <xf numFmtId="2" fontId="4" fillId="0" borderId="0" xfId="0" applyNumberFormat="1" applyFont="1" applyAlignment="1">
      <alignment horizontal="center" vertical="center"/>
    </xf>
    <xf numFmtId="0" fontId="8" fillId="0" borderId="0" xfId="0" applyFont="1" applyAlignment="1" applyProtection="1">
      <alignment horizontal="right" readingOrder="2"/>
      <protection locked="0"/>
    </xf>
    <xf numFmtId="0" fontId="9" fillId="0" borderId="0" xfId="0" applyFont="1" applyProtection="1">
      <protection locked="0"/>
    </xf>
    <xf numFmtId="0" fontId="2" fillId="2" borderId="15"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11" xfId="0" applyFont="1" applyFill="1" applyBorder="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horizontal="left" readingOrder="2"/>
      <protection locked="0"/>
    </xf>
    <xf numFmtId="0" fontId="11" fillId="0" borderId="0" xfId="0" applyFont="1" applyProtection="1">
      <protection locked="0"/>
    </xf>
    <xf numFmtId="0" fontId="2" fillId="4" borderId="7" xfId="0" applyFont="1" applyFill="1" applyBorder="1" applyAlignment="1">
      <alignment horizontal="center" vertical="center"/>
    </xf>
    <xf numFmtId="0" fontId="2" fillId="4" borderId="11"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4" borderId="15" xfId="0" applyFont="1" applyFill="1" applyBorder="1" applyAlignment="1" applyProtection="1">
      <alignment horizontal="center" vertical="center"/>
      <protection locked="0"/>
    </xf>
    <xf numFmtId="0" fontId="2" fillId="4" borderId="6" xfId="0" applyFont="1" applyFill="1" applyBorder="1" applyAlignment="1">
      <alignment horizontal="center" vertical="center"/>
    </xf>
    <xf numFmtId="0" fontId="2" fillId="4" borderId="13" xfId="0" applyFont="1" applyFill="1" applyBorder="1" applyAlignment="1" applyProtection="1">
      <alignment horizontal="center" vertical="center"/>
      <protection locked="0"/>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2" fillId="3" borderId="11" xfId="0" applyFont="1" applyFill="1" applyBorder="1" applyAlignment="1" applyProtection="1">
      <alignment horizontal="center" vertical="center"/>
      <protection locked="0"/>
    </xf>
    <xf numFmtId="0" fontId="2" fillId="3" borderId="5" xfId="0" applyFont="1" applyFill="1" applyBorder="1" applyAlignment="1">
      <alignment vertical="center"/>
    </xf>
    <xf numFmtId="0" fontId="2" fillId="3" borderId="5" xfId="0" applyFont="1" applyFill="1" applyBorder="1" applyAlignment="1">
      <alignment horizontal="center" vertical="center"/>
    </xf>
    <xf numFmtId="0" fontId="2" fillId="3" borderId="15" xfId="0" applyFont="1" applyFill="1" applyBorder="1" applyAlignment="1" applyProtection="1">
      <alignment horizontal="center" vertical="center"/>
      <protection locked="0"/>
    </xf>
    <xf numFmtId="0" fontId="2" fillId="3" borderId="6" xfId="0" applyFont="1" applyFill="1" applyBorder="1" applyAlignment="1">
      <alignment vertical="center"/>
    </xf>
    <xf numFmtId="0" fontId="2" fillId="3" borderId="6" xfId="0" applyFont="1" applyFill="1" applyBorder="1" applyAlignment="1">
      <alignment horizontal="center" vertical="center"/>
    </xf>
    <xf numFmtId="0" fontId="2" fillId="3" borderId="13" xfId="0" applyFont="1" applyFill="1" applyBorder="1" applyAlignment="1" applyProtection="1">
      <alignment horizontal="center" vertical="center"/>
      <protection locked="0"/>
    </xf>
    <xf numFmtId="0" fontId="0" fillId="5" borderId="8" xfId="0" applyFill="1" applyBorder="1" applyAlignment="1" applyProtection="1">
      <alignment vertical="center"/>
      <protection locked="0"/>
    </xf>
    <xf numFmtId="0" fontId="0" fillId="5" borderId="8"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5" xfId="0" applyFill="1" applyBorder="1" applyAlignment="1" applyProtection="1">
      <alignment vertical="center"/>
      <protection locked="0"/>
    </xf>
    <xf numFmtId="0" fontId="0" fillId="5" borderId="5"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2" fillId="8" borderId="8" xfId="0" applyFont="1" applyFill="1" applyBorder="1" applyAlignment="1" applyProtection="1">
      <alignment vertical="center"/>
      <protection locked="0"/>
    </xf>
    <xf numFmtId="0" fontId="2" fillId="8" borderId="8" xfId="0" applyFont="1" applyFill="1" applyBorder="1" applyAlignment="1" applyProtection="1">
      <alignment horizontal="center" vertical="center"/>
      <protection locked="0"/>
    </xf>
    <xf numFmtId="0" fontId="2" fillId="8" borderId="18" xfId="0" applyFont="1" applyFill="1" applyBorder="1" applyAlignment="1" applyProtection="1">
      <alignment horizontal="center" vertical="center"/>
      <protection locked="0"/>
    </xf>
    <xf numFmtId="0" fontId="2" fillId="8" borderId="6" xfId="0" applyFont="1" applyFill="1" applyBorder="1" applyAlignment="1" applyProtection="1">
      <alignment vertical="center"/>
      <protection locked="0"/>
    </xf>
    <xf numFmtId="0" fontId="2" fillId="8" borderId="6" xfId="0" applyFont="1" applyFill="1" applyBorder="1" applyAlignment="1" applyProtection="1">
      <alignment horizontal="center" vertical="center"/>
      <protection locked="0"/>
    </xf>
    <xf numFmtId="0" fontId="2" fillId="8" borderId="13" xfId="0" applyFont="1" applyFill="1" applyBorder="1" applyAlignment="1" applyProtection="1">
      <alignment horizontal="center" vertical="center"/>
      <protection locked="0"/>
    </xf>
    <xf numFmtId="0" fontId="2" fillId="9" borderId="7" xfId="0" applyFont="1" applyFill="1" applyBorder="1" applyAlignment="1">
      <alignment vertical="center"/>
    </xf>
    <xf numFmtId="0" fontId="2" fillId="9" borderId="7" xfId="0" applyFont="1" applyFill="1" applyBorder="1" applyAlignment="1">
      <alignment horizontal="center" vertical="center"/>
    </xf>
    <xf numFmtId="0" fontId="2" fillId="9" borderId="11" xfId="0" applyFont="1" applyFill="1" applyBorder="1" applyAlignment="1" applyProtection="1">
      <alignment horizontal="center" vertical="center"/>
      <protection locked="0"/>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2" fillId="9" borderId="13" xfId="0" applyFont="1" applyFill="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2" fillId="0" borderId="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2" fillId="0" borderId="0" xfId="0" applyFont="1" applyAlignment="1">
      <alignment horizontal="right" vertical="center" readingOrder="2"/>
    </xf>
    <xf numFmtId="0" fontId="1" fillId="10" borderId="2" xfId="0" applyFont="1" applyFill="1" applyBorder="1" applyAlignment="1">
      <alignment vertical="center"/>
    </xf>
    <xf numFmtId="0" fontId="1" fillId="10" borderId="3" xfId="0" applyFont="1" applyFill="1" applyBorder="1" applyAlignment="1">
      <alignment horizontal="center" vertical="center"/>
    </xf>
    <xf numFmtId="0" fontId="1" fillId="10" borderId="4" xfId="0" applyFont="1" applyFill="1" applyBorder="1" applyAlignment="1">
      <alignment horizontal="center" vertical="center"/>
    </xf>
    <xf numFmtId="0" fontId="0" fillId="11" borderId="7" xfId="0" applyFill="1" applyBorder="1" applyAlignment="1" applyProtection="1">
      <alignment vertical="center"/>
      <protection locked="0"/>
    </xf>
    <xf numFmtId="0" fontId="0" fillId="11" borderId="7"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0" fillId="11" borderId="5"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5" xfId="0" applyFill="1" applyBorder="1" applyAlignment="1" applyProtection="1">
      <alignment horizontal="center" vertical="center"/>
      <protection locked="0"/>
    </xf>
    <xf numFmtId="0" fontId="0" fillId="11" borderId="6" xfId="0" applyFill="1" applyBorder="1" applyAlignment="1" applyProtection="1">
      <alignment vertical="center"/>
      <protection locked="0"/>
    </xf>
    <xf numFmtId="0" fontId="0" fillId="11" borderId="6" xfId="0" applyFill="1" applyBorder="1" applyAlignment="1" applyProtection="1">
      <alignment horizontal="center" vertical="center"/>
      <protection locked="0"/>
    </xf>
    <xf numFmtId="0" fontId="0" fillId="11" borderId="13" xfId="0" applyFill="1" applyBorder="1" applyAlignment="1" applyProtection="1">
      <alignment horizontal="center" vertical="center"/>
      <protection locked="0"/>
    </xf>
    <xf numFmtId="0" fontId="1" fillId="10" borderId="1" xfId="0" applyFont="1" applyFill="1" applyBorder="1" applyAlignment="1">
      <alignment horizontal="right" vertical="center"/>
    </xf>
    <xf numFmtId="0" fontId="1" fillId="3" borderId="17" xfId="0" applyFont="1" applyFill="1" applyBorder="1" applyAlignment="1">
      <alignment horizontal="right" vertical="center"/>
    </xf>
    <xf numFmtId="0" fontId="2" fillId="3" borderId="14" xfId="0" applyFont="1" applyFill="1" applyBorder="1" applyAlignment="1">
      <alignment horizontal="right" vertical="center"/>
    </xf>
    <xf numFmtId="0" fontId="2" fillId="3" borderId="16" xfId="0" applyFont="1" applyFill="1" applyBorder="1" applyAlignment="1">
      <alignment horizontal="right" vertical="center"/>
    </xf>
    <xf numFmtId="0" fontId="1" fillId="7" borderId="14" xfId="0" applyFont="1" applyFill="1" applyBorder="1" applyAlignment="1">
      <alignment horizontal="right" vertical="center"/>
    </xf>
    <xf numFmtId="0" fontId="2" fillId="7" borderId="14" xfId="0" applyFont="1" applyFill="1" applyBorder="1" applyAlignment="1">
      <alignment horizontal="right" vertical="center"/>
    </xf>
    <xf numFmtId="0" fontId="1" fillId="9" borderId="17" xfId="0" applyFont="1" applyFill="1" applyBorder="1" applyAlignment="1">
      <alignment horizontal="right" vertical="center"/>
    </xf>
    <xf numFmtId="0" fontId="2" fillId="9" borderId="16" xfId="0" applyFont="1" applyFill="1" applyBorder="1" applyAlignment="1">
      <alignment horizontal="right" vertical="center"/>
    </xf>
    <xf numFmtId="0" fontId="1" fillId="8" borderId="14" xfId="0" applyFont="1" applyFill="1" applyBorder="1" applyAlignment="1">
      <alignment horizontal="right" vertical="center"/>
    </xf>
    <xf numFmtId="0" fontId="2" fillId="8" borderId="16" xfId="0" applyFont="1" applyFill="1" applyBorder="1" applyAlignment="1">
      <alignment horizontal="right" vertical="center"/>
    </xf>
    <xf numFmtId="0" fontId="1" fillId="5" borderId="14" xfId="0" applyFont="1" applyFill="1" applyBorder="1" applyAlignment="1">
      <alignment horizontal="right" vertical="center"/>
    </xf>
    <xf numFmtId="0" fontId="3" fillId="5" borderId="14" xfId="0" applyFont="1" applyFill="1" applyBorder="1" applyAlignment="1">
      <alignment horizontal="right" vertical="center"/>
    </xf>
    <xf numFmtId="0" fontId="1" fillId="11" borderId="17" xfId="0" applyFont="1" applyFill="1" applyBorder="1" applyAlignment="1">
      <alignment horizontal="right" vertical="center" wrapText="1"/>
    </xf>
    <xf numFmtId="0" fontId="0" fillId="11" borderId="14" xfId="0" applyFill="1" applyBorder="1" applyAlignment="1">
      <alignment horizontal="right" vertical="center" wrapText="1"/>
    </xf>
    <xf numFmtId="0" fontId="0" fillId="11" borderId="16" xfId="0" applyFill="1" applyBorder="1" applyAlignment="1">
      <alignment horizontal="right" vertical="center" wrapText="1"/>
    </xf>
    <xf numFmtId="0" fontId="1" fillId="0" borderId="14" xfId="0" applyFont="1" applyBorder="1" applyAlignment="1">
      <alignment horizontal="right" vertical="center"/>
    </xf>
    <xf numFmtId="0" fontId="2" fillId="0" borderId="14" xfId="0" applyFont="1" applyBorder="1" applyAlignment="1">
      <alignment horizontal="right" vertical="center"/>
    </xf>
    <xf numFmtId="0" fontId="2" fillId="0" borderId="14" xfId="0" applyFont="1" applyBorder="1" applyAlignment="1">
      <alignment horizontal="right" vertical="center" wrapText="1" readingOrder="2"/>
    </xf>
    <xf numFmtId="0" fontId="0" fillId="0" borderId="14" xfId="0" applyBorder="1" applyAlignment="1">
      <alignment horizontal="right" vertical="center" readingOrder="2"/>
    </xf>
    <xf numFmtId="0" fontId="0" fillId="0" borderId="16" xfId="0" applyBorder="1" applyAlignment="1">
      <alignment horizontal="right" vertical="center"/>
    </xf>
    <xf numFmtId="0" fontId="0" fillId="0" borderId="0" xfId="0" applyAlignment="1" applyProtection="1">
      <alignment horizontal="right" vertical="center"/>
      <protection locked="0"/>
    </xf>
    <xf numFmtId="0" fontId="13" fillId="0" borderId="0" xfId="0" applyFont="1" applyAlignment="1" applyProtection="1">
      <alignment horizontal="right" vertical="center" readingOrder="2"/>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0" applyFont="1" applyAlignment="1" applyProtection="1">
      <alignment horizontal="right" vertical="center" readingOrder="2"/>
      <protection locked="0"/>
    </xf>
    <xf numFmtId="0" fontId="10" fillId="0" borderId="0" xfId="0" applyFont="1" applyAlignment="1" applyProtection="1">
      <alignment vertical="center" wrapText="1" readingOrder="2"/>
      <protection locked="0"/>
    </xf>
    <xf numFmtId="0" fontId="8" fillId="0" borderId="0" xfId="0" applyFont="1" applyAlignment="1" applyProtection="1">
      <alignment horizontal="center" vertical="center" readingOrder="2"/>
      <protection locked="0"/>
    </xf>
    <xf numFmtId="0" fontId="10" fillId="0" borderId="0" xfId="0" applyFont="1" applyAlignment="1" applyProtection="1">
      <alignment horizontal="righ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10" fillId="0" borderId="0" xfId="0" applyFont="1" applyAlignment="1" applyProtection="1">
      <alignment vertical="center" wrapText="1"/>
      <protection locked="0"/>
    </xf>
    <xf numFmtId="0" fontId="9" fillId="0" borderId="0" xfId="0" applyFont="1" applyAlignment="1" applyProtection="1">
      <alignment wrapText="1"/>
      <protection locked="0"/>
    </xf>
    <xf numFmtId="0" fontId="16" fillId="0" borderId="0" xfId="0" applyFont="1" applyAlignment="1" applyProtection="1">
      <alignment horizontal="right" readingOrder="2"/>
      <protection locked="0"/>
    </xf>
    <xf numFmtId="0" fontId="1" fillId="4" borderId="23" xfId="0" applyFont="1" applyFill="1" applyBorder="1" applyAlignment="1">
      <alignment vertical="center"/>
    </xf>
    <xf numFmtId="0" fontId="2" fillId="4" borderId="24" xfId="0" applyFont="1" applyFill="1" applyBorder="1" applyAlignment="1">
      <alignment vertical="center"/>
    </xf>
    <xf numFmtId="0" fontId="2" fillId="4" borderId="25" xfId="0" applyFont="1" applyFill="1" applyBorder="1" applyAlignment="1">
      <alignment horizontal="right" vertical="center" readingOrder="2"/>
    </xf>
    <xf numFmtId="0" fontId="2" fillId="4" borderId="25" xfId="0" applyFont="1" applyFill="1" applyBorder="1" applyAlignment="1">
      <alignment vertical="center"/>
    </xf>
    <xf numFmtId="0" fontId="2" fillId="4" borderId="20" xfId="0" applyFont="1" applyFill="1" applyBorder="1" applyAlignment="1">
      <alignment vertical="center"/>
    </xf>
    <xf numFmtId="0" fontId="2" fillId="4" borderId="26" xfId="0" applyFont="1" applyFill="1" applyBorder="1" applyAlignment="1">
      <alignment vertical="center"/>
    </xf>
    <xf numFmtId="0" fontId="2" fillId="4" borderId="27" xfId="0" applyFont="1" applyFill="1" applyBorder="1" applyAlignment="1">
      <alignment vertical="center"/>
    </xf>
    <xf numFmtId="0" fontId="1" fillId="2" borderId="17" xfId="0" applyFont="1" applyFill="1" applyBorder="1" applyAlignment="1">
      <alignment vertical="center"/>
    </xf>
    <xf numFmtId="0" fontId="17" fillId="2" borderId="14" xfId="0" applyFont="1" applyFill="1" applyBorder="1" applyAlignment="1">
      <alignment horizontal="right" vertical="center"/>
    </xf>
    <xf numFmtId="0" fontId="2" fillId="2" borderId="28" xfId="0" applyFont="1" applyFill="1" applyBorder="1" applyAlignment="1">
      <alignment horizontal="left" vertical="center" wrapText="1" readingOrder="2"/>
    </xf>
    <xf numFmtId="0" fontId="7" fillId="2" borderId="28" xfId="0" applyFont="1" applyFill="1" applyBorder="1" applyAlignment="1">
      <alignment vertical="center" wrapText="1"/>
    </xf>
    <xf numFmtId="0" fontId="1" fillId="2" borderId="28" xfId="0" applyFont="1" applyFill="1" applyBorder="1" applyAlignment="1">
      <alignment vertical="center" wrapText="1"/>
    </xf>
    <xf numFmtId="0" fontId="2" fillId="2" borderId="28" xfId="0" applyFont="1" applyFill="1" applyBorder="1" applyAlignment="1">
      <alignment vertical="center" wrapText="1" readingOrder="2"/>
    </xf>
    <xf numFmtId="0" fontId="2" fillId="2" borderId="28" xfId="0" applyFont="1" applyFill="1" applyBorder="1" applyAlignment="1">
      <alignment vertical="center"/>
    </xf>
    <xf numFmtId="0" fontId="11" fillId="0" borderId="0" xfId="0" applyFont="1" applyAlignment="1" applyProtection="1">
      <alignment wrapText="1"/>
      <protection locked="0"/>
    </xf>
    <xf numFmtId="0" fontId="1" fillId="2" borderId="32" xfId="0" applyFont="1" applyFill="1" applyBorder="1" applyAlignment="1" applyProtection="1">
      <alignment horizontal="center"/>
      <protection locked="0"/>
    </xf>
    <xf numFmtId="0" fontId="1" fillId="6" borderId="23" xfId="0" applyFont="1" applyFill="1" applyBorder="1" applyAlignment="1">
      <alignment vertical="center"/>
    </xf>
    <xf numFmtId="0" fontId="2" fillId="7" borderId="32" xfId="0" applyFont="1" applyFill="1" applyBorder="1" applyAlignment="1" applyProtection="1">
      <alignment horizontal="center" vertical="center"/>
      <protection locked="0"/>
    </xf>
    <xf numFmtId="0" fontId="2" fillId="7" borderId="21" xfId="0" applyFont="1" applyFill="1" applyBorder="1" applyAlignment="1" applyProtection="1">
      <alignment horizontal="center" vertical="center"/>
      <protection locked="0"/>
    </xf>
    <xf numFmtId="0" fontId="2" fillId="4" borderId="20" xfId="0" applyFont="1" applyFill="1" applyBorder="1" applyAlignment="1">
      <alignment horizontal="right" vertical="center" wrapText="1" readingOrder="2"/>
    </xf>
    <xf numFmtId="0" fontId="4" fillId="0" borderId="0" xfId="0" applyFont="1" applyAlignment="1">
      <alignment horizontal="right" readingOrder="2"/>
    </xf>
    <xf numFmtId="0" fontId="0" fillId="0" borderId="0" xfId="0" applyAlignment="1">
      <alignment horizontal="right" readingOrder="2"/>
    </xf>
    <xf numFmtId="0" fontId="0" fillId="0" borderId="0" xfId="0" applyAlignment="1"/>
    <xf numFmtId="0" fontId="1" fillId="2" borderId="17" xfId="0" applyFont="1" applyFill="1" applyBorder="1" applyAlignment="1">
      <alignment horizontal="center" vertical="center"/>
    </xf>
    <xf numFmtId="0" fontId="0" fillId="0" borderId="31" xfId="0" applyBorder="1" applyAlignment="1">
      <alignment horizontal="center" vertical="center"/>
    </xf>
    <xf numFmtId="0" fontId="2" fillId="4" borderId="20" xfId="0" applyFont="1" applyFill="1" applyBorder="1" applyAlignment="1">
      <alignment horizontal="right" vertical="center" wrapText="1"/>
    </xf>
    <xf numFmtId="0" fontId="15" fillId="0" borderId="0" xfId="0" applyFont="1" applyAlignment="1" applyProtection="1">
      <alignment horizontal="center" vertical="center"/>
      <protection locked="0"/>
    </xf>
    <xf numFmtId="0" fontId="10" fillId="0" borderId="0" xfId="0" applyFont="1" applyAlignment="1" applyProtection="1">
      <alignment horizontal="right" vertical="center" wrapText="1" readingOrder="2"/>
      <protection locked="0"/>
    </xf>
    <xf numFmtId="0" fontId="8" fillId="0" borderId="0" xfId="0" applyFont="1" applyAlignment="1" applyProtection="1">
      <alignment horizontal="center" vertical="center" readingOrder="2"/>
      <protection locked="0"/>
    </xf>
    <xf numFmtId="0" fontId="16" fillId="0" borderId="0" xfId="0" applyFont="1" applyAlignment="1" applyProtection="1">
      <alignment horizontal="right" wrapText="1" readingOrder="2"/>
      <protection locked="0"/>
    </xf>
    <xf numFmtId="0" fontId="17" fillId="2" borderId="28" xfId="0" applyFont="1" applyFill="1" applyBorder="1" applyAlignment="1">
      <alignment horizontal="right" vertical="center" wrapText="1"/>
    </xf>
    <xf numFmtId="0" fontId="2" fillId="2" borderId="28" xfId="0" applyFont="1" applyFill="1" applyBorder="1" applyAlignment="1">
      <alignment horizontal="left" vertical="center" wrapText="1" readingOrder="2"/>
    </xf>
    <xf numFmtId="0" fontId="2" fillId="6" borderId="20" xfId="0" applyFont="1" applyFill="1" applyBorder="1" applyAlignment="1">
      <alignment horizontal="right" vertical="center" wrapText="1"/>
    </xf>
    <xf numFmtId="0" fontId="2" fillId="6" borderId="26" xfId="0" applyFont="1" applyFill="1" applyBorder="1" applyAlignment="1">
      <alignment horizontal="right" vertical="center" wrapText="1"/>
    </xf>
    <xf numFmtId="0" fontId="2" fillId="6" borderId="33"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22"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7" borderId="33" xfId="0" applyFont="1" applyFill="1" applyBorder="1" applyAlignment="1" applyProtection="1">
      <alignment horizontal="center" vertical="center"/>
      <protection locked="0"/>
    </xf>
    <xf numFmtId="0" fontId="2" fillId="7" borderId="2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CCFF"/>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3"/>
  <sheetViews>
    <sheetView rightToLeft="1" tabSelected="1" zoomScale="80" zoomScaleNormal="80" workbookViewId="0">
      <pane ySplit="1" topLeftCell="A2" activePane="bottomLeft" state="frozen"/>
      <selection pane="bottomLeft" activeCell="D2" sqref="D2"/>
    </sheetView>
  </sheetViews>
  <sheetFormatPr defaultColWidth="9" defaultRowHeight="13.8" x14ac:dyDescent="0.25"/>
  <cols>
    <col min="1" max="1" width="72.59765625" style="101" customWidth="1"/>
    <col min="2" max="2" width="31.8984375" style="3" bestFit="1" customWidth="1"/>
    <col min="3" max="3" width="11.8984375" style="9" bestFit="1" customWidth="1"/>
    <col min="4" max="4" width="9" style="9" customWidth="1"/>
    <col min="5" max="5" width="2.19921875" style="3" hidden="1" customWidth="1"/>
    <col min="6" max="6" width="5.8984375" style="3" hidden="1" customWidth="1"/>
    <col min="7" max="7" width="8.5" style="3" hidden="1" customWidth="1"/>
    <col min="8" max="8" width="5.69921875" style="3" hidden="1" customWidth="1"/>
    <col min="9" max="16384" width="9" style="3"/>
  </cols>
  <sheetData>
    <row r="1" spans="1:23" customFormat="1" ht="26.25" customHeight="1" thickBot="1" x14ac:dyDescent="0.3">
      <c r="A1" s="81" t="s">
        <v>0</v>
      </c>
      <c r="B1" s="69" t="s">
        <v>1</v>
      </c>
      <c r="C1" s="70" t="s">
        <v>2</v>
      </c>
      <c r="D1" s="71" t="s">
        <v>3</v>
      </c>
      <c r="E1" s="1"/>
      <c r="F1" s="1"/>
    </row>
    <row r="2" spans="1:23" ht="23.25" customHeight="1" x14ac:dyDescent="0.25">
      <c r="A2" s="116" t="s">
        <v>4</v>
      </c>
      <c r="B2" s="117" t="s">
        <v>5</v>
      </c>
      <c r="C2" s="26">
        <v>6</v>
      </c>
      <c r="D2" s="27"/>
      <c r="E2" s="2">
        <f t="shared" ref="E2:E60" si="0">IF(AND(COUNTA(D2)=1,D2&lt;&gt;"פטור"),C2,0)</f>
        <v>0</v>
      </c>
      <c r="F2" s="2">
        <f t="shared" ref="F2:F50" si="1">IF(ISTEXT(D2),0,C2*D2)</f>
        <v>0</v>
      </c>
      <c r="G2" s="3">
        <f t="shared" ref="G2:G59" si="2">IF(AND(ISTEXT(D2),D2&lt;&gt;"פטור"),C2,0)</f>
        <v>0</v>
      </c>
      <c r="J2" s="102" t="s">
        <v>6</v>
      </c>
      <c r="K2" s="103"/>
      <c r="L2" s="104"/>
      <c r="M2" s="104"/>
      <c r="N2" s="104"/>
      <c r="O2" s="104"/>
      <c r="P2" s="104"/>
      <c r="Q2" s="104"/>
      <c r="R2" s="104"/>
      <c r="S2" s="104"/>
      <c r="T2" s="104"/>
    </row>
    <row r="3" spans="1:23" ht="23.25" customHeight="1" x14ac:dyDescent="0.25">
      <c r="A3" s="135" t="s">
        <v>7</v>
      </c>
      <c r="B3" s="118" t="s">
        <v>8</v>
      </c>
      <c r="C3" s="28">
        <v>4</v>
      </c>
      <c r="D3" s="29"/>
      <c r="E3" s="2">
        <f t="shared" ref="E3" si="3">IF(AND(COUNTA(D3)=1,D3&lt;&gt;"פטור"),C3,0)</f>
        <v>0</v>
      </c>
      <c r="F3" s="2">
        <f t="shared" ref="F3" si="4">IF(ISTEXT(D3),0,C3*D3)</f>
        <v>0</v>
      </c>
      <c r="G3" s="3">
        <f t="shared" ref="G3" si="5">IF(AND(ISTEXT(D3),D3&lt;&gt;"פטור"),C3,0)</f>
        <v>0</v>
      </c>
      <c r="J3" s="105" t="s">
        <v>9</v>
      </c>
      <c r="K3" s="103"/>
      <c r="L3" s="104"/>
      <c r="M3" s="104"/>
      <c r="N3" s="104"/>
      <c r="O3" s="104"/>
      <c r="P3" s="104"/>
      <c r="Q3" s="104"/>
      <c r="R3" s="104"/>
      <c r="S3" s="104"/>
      <c r="T3" s="104"/>
    </row>
    <row r="4" spans="1:23" ht="23.25" customHeight="1" x14ac:dyDescent="0.25">
      <c r="A4" s="135"/>
      <c r="B4" s="119" t="s">
        <v>10</v>
      </c>
      <c r="C4" s="28">
        <v>3</v>
      </c>
      <c r="D4" s="29"/>
      <c r="E4" s="2">
        <f t="shared" si="0"/>
        <v>0</v>
      </c>
      <c r="F4" s="2">
        <f t="shared" si="1"/>
        <v>0</v>
      </c>
      <c r="G4" s="3">
        <f t="shared" si="2"/>
        <v>0</v>
      </c>
      <c r="J4" s="105" t="s">
        <v>11</v>
      </c>
      <c r="K4" s="103"/>
      <c r="L4" s="104"/>
      <c r="M4" s="104"/>
      <c r="N4" s="104"/>
      <c r="O4" s="104"/>
      <c r="P4" s="104"/>
      <c r="Q4" s="104"/>
      <c r="R4" s="104"/>
      <c r="S4" s="104"/>
      <c r="T4" s="104"/>
    </row>
    <row r="5" spans="1:23" ht="19.5" customHeight="1" x14ac:dyDescent="0.25">
      <c r="A5" s="120"/>
      <c r="B5" s="119" t="s">
        <v>12</v>
      </c>
      <c r="C5" s="28">
        <v>3</v>
      </c>
      <c r="D5" s="29"/>
      <c r="E5" s="2">
        <f t="shared" si="0"/>
        <v>0</v>
      </c>
      <c r="F5" s="2">
        <f t="shared" si="1"/>
        <v>0</v>
      </c>
      <c r="G5" s="3">
        <f t="shared" si="2"/>
        <v>0</v>
      </c>
      <c r="K5" s="17"/>
      <c r="L5" s="17"/>
      <c r="M5" s="17"/>
      <c r="N5" s="17"/>
      <c r="O5" s="17"/>
      <c r="P5" s="17"/>
      <c r="Q5" s="17"/>
      <c r="R5" s="17"/>
      <c r="S5" s="17"/>
      <c r="T5" s="17"/>
    </row>
    <row r="6" spans="1:23" ht="23.25" customHeight="1" x14ac:dyDescent="0.25">
      <c r="A6" s="141"/>
      <c r="B6" s="119" t="s">
        <v>13</v>
      </c>
      <c r="C6" s="28">
        <v>6</v>
      </c>
      <c r="D6" s="29"/>
      <c r="E6" s="2">
        <f t="shared" si="0"/>
        <v>0</v>
      </c>
      <c r="F6" s="2">
        <f t="shared" si="1"/>
        <v>0</v>
      </c>
      <c r="G6" s="3">
        <f t="shared" si="2"/>
        <v>0</v>
      </c>
      <c r="K6" s="17"/>
      <c r="L6" s="17"/>
      <c r="M6" s="17"/>
      <c r="N6" s="17"/>
      <c r="O6" s="17"/>
      <c r="P6" s="17"/>
      <c r="Q6" s="17"/>
      <c r="R6" s="17"/>
      <c r="S6" s="17"/>
      <c r="T6" s="17"/>
    </row>
    <row r="7" spans="1:23" ht="21.75" customHeight="1" x14ac:dyDescent="0.25">
      <c r="A7" s="141"/>
      <c r="B7" s="119" t="s">
        <v>14</v>
      </c>
      <c r="C7" s="28">
        <v>6</v>
      </c>
      <c r="D7" s="29"/>
      <c r="E7" s="2">
        <f t="shared" si="0"/>
        <v>0</v>
      </c>
      <c r="F7" s="2">
        <f t="shared" si="1"/>
        <v>0</v>
      </c>
      <c r="G7" s="3">
        <f t="shared" si="2"/>
        <v>0</v>
      </c>
      <c r="K7" s="106"/>
      <c r="L7" s="106"/>
      <c r="M7" s="106"/>
      <c r="N7" s="106"/>
      <c r="O7" s="106"/>
      <c r="P7" s="106"/>
      <c r="Q7" s="106"/>
      <c r="R7" s="106"/>
      <c r="S7" s="106"/>
      <c r="T7" s="106"/>
      <c r="U7" s="106"/>
    </row>
    <row r="8" spans="1:23" ht="20.25" customHeight="1" x14ac:dyDescent="0.25">
      <c r="A8" s="120"/>
      <c r="B8" s="119" t="s">
        <v>15</v>
      </c>
      <c r="C8" s="28">
        <v>6</v>
      </c>
      <c r="D8" s="29"/>
      <c r="E8" s="2">
        <f t="shared" si="0"/>
        <v>0</v>
      </c>
      <c r="F8" s="2">
        <f t="shared" si="1"/>
        <v>0</v>
      </c>
      <c r="G8" s="3">
        <f t="shared" si="2"/>
        <v>0</v>
      </c>
      <c r="I8" s="142" t="s">
        <v>16</v>
      </c>
      <c r="J8" s="143" t="s">
        <v>17</v>
      </c>
      <c r="K8" s="143"/>
      <c r="L8" s="143"/>
      <c r="M8" s="143"/>
      <c r="N8" s="143"/>
      <c r="O8" s="143"/>
      <c r="P8" s="143"/>
      <c r="Q8" s="143"/>
      <c r="R8" s="143"/>
      <c r="S8" s="143"/>
      <c r="T8" s="143"/>
      <c r="U8" s="143"/>
      <c r="V8" s="143"/>
      <c r="W8" s="143"/>
    </row>
    <row r="9" spans="1:23" ht="21.75" customHeight="1" x14ac:dyDescent="0.25">
      <c r="A9" s="120"/>
      <c r="B9" s="119" t="s">
        <v>18</v>
      </c>
      <c r="C9" s="28">
        <v>2</v>
      </c>
      <c r="D9" s="29"/>
      <c r="E9" s="2">
        <f t="shared" si="0"/>
        <v>0</v>
      </c>
      <c r="F9" s="2">
        <f t="shared" si="1"/>
        <v>0</v>
      </c>
      <c r="G9" s="3">
        <f t="shared" si="2"/>
        <v>0</v>
      </c>
      <c r="I9" s="142"/>
      <c r="J9" s="143"/>
      <c r="K9" s="143"/>
      <c r="L9" s="143"/>
      <c r="M9" s="143"/>
      <c r="N9" s="143"/>
      <c r="O9" s="143"/>
      <c r="P9" s="143"/>
      <c r="Q9" s="143"/>
      <c r="R9" s="143"/>
      <c r="S9" s="143"/>
      <c r="T9" s="143"/>
      <c r="U9" s="143"/>
      <c r="V9" s="143"/>
      <c r="W9" s="143"/>
    </row>
    <row r="10" spans="1:23" ht="23.25" customHeight="1" x14ac:dyDescent="0.25">
      <c r="A10" s="120"/>
      <c r="B10" s="119" t="s">
        <v>19</v>
      </c>
      <c r="C10" s="28">
        <v>2</v>
      </c>
      <c r="D10" s="29"/>
      <c r="E10" s="2">
        <f t="shared" si="0"/>
        <v>0</v>
      </c>
      <c r="F10" s="2">
        <f t="shared" si="1"/>
        <v>0</v>
      </c>
      <c r="G10" s="3">
        <f t="shared" si="2"/>
        <v>0</v>
      </c>
      <c r="I10" s="142"/>
      <c r="J10" s="143"/>
      <c r="K10" s="143"/>
      <c r="L10" s="143"/>
      <c r="M10" s="143"/>
      <c r="N10" s="143"/>
      <c r="O10" s="143"/>
      <c r="P10" s="143"/>
      <c r="Q10" s="143"/>
      <c r="R10" s="143"/>
      <c r="S10" s="143"/>
      <c r="T10" s="143"/>
      <c r="U10" s="143"/>
      <c r="V10" s="143"/>
      <c r="W10" s="143"/>
    </row>
    <row r="11" spans="1:23" ht="23.25" customHeight="1" thickBot="1" x14ac:dyDescent="0.3">
      <c r="A11" s="121"/>
      <c r="B11" s="122" t="s">
        <v>20</v>
      </c>
      <c r="C11" s="30">
        <v>2</v>
      </c>
      <c r="D11" s="31"/>
      <c r="E11" s="2">
        <f t="shared" si="0"/>
        <v>0</v>
      </c>
      <c r="F11" s="2">
        <f t="shared" si="1"/>
        <v>0</v>
      </c>
      <c r="G11" s="3">
        <f t="shared" si="2"/>
        <v>0</v>
      </c>
      <c r="I11" s="107" t="s">
        <v>21</v>
      </c>
      <c r="J11" s="108" t="s">
        <v>22</v>
      </c>
      <c r="K11" s="109"/>
      <c r="L11" s="110"/>
      <c r="M11" s="110"/>
      <c r="N11" s="110"/>
      <c r="O11" s="110"/>
      <c r="P11" s="110"/>
      <c r="Q11" s="110"/>
      <c r="R11" s="110"/>
      <c r="S11" s="111"/>
      <c r="T11" s="111"/>
      <c r="U11" s="111"/>
      <c r="V11" s="111"/>
      <c r="W11" s="111"/>
    </row>
    <row r="12" spans="1:23" ht="23.25" customHeight="1" x14ac:dyDescent="0.3">
      <c r="A12" s="82" t="s">
        <v>23</v>
      </c>
      <c r="B12" s="32" t="s">
        <v>24</v>
      </c>
      <c r="C12" s="33">
        <v>6</v>
      </c>
      <c r="D12" s="34"/>
      <c r="E12" s="2">
        <f t="shared" si="0"/>
        <v>0</v>
      </c>
      <c r="F12" s="2">
        <f t="shared" si="1"/>
        <v>0</v>
      </c>
      <c r="G12" s="3">
        <f t="shared" si="2"/>
        <v>0</v>
      </c>
      <c r="I12" s="112"/>
      <c r="J12" s="16"/>
      <c r="K12" s="110"/>
      <c r="L12" s="110"/>
      <c r="M12" s="110"/>
      <c r="N12" s="110"/>
      <c r="O12" s="110"/>
      <c r="P12" s="110"/>
      <c r="Q12" s="110"/>
      <c r="R12" s="110"/>
      <c r="S12" s="110"/>
      <c r="T12" s="110"/>
      <c r="U12" s="111"/>
      <c r="V12" s="111"/>
      <c r="W12" s="111"/>
    </row>
    <row r="13" spans="1:23" ht="21.75" customHeight="1" x14ac:dyDescent="0.25">
      <c r="A13" s="83" t="s">
        <v>25</v>
      </c>
      <c r="B13" s="35" t="s">
        <v>26</v>
      </c>
      <c r="C13" s="36">
        <v>6</v>
      </c>
      <c r="D13" s="37"/>
      <c r="E13" s="2">
        <f t="shared" si="0"/>
        <v>0</v>
      </c>
      <c r="F13" s="2">
        <f t="shared" si="1"/>
        <v>0</v>
      </c>
      <c r="G13" s="3">
        <f t="shared" si="2"/>
        <v>0</v>
      </c>
      <c r="I13" s="112"/>
      <c r="J13" s="111"/>
      <c r="K13" s="113"/>
      <c r="L13" s="113"/>
      <c r="M13" s="113"/>
      <c r="N13" s="113"/>
      <c r="O13" s="113"/>
      <c r="P13" s="113"/>
      <c r="Q13" s="113"/>
      <c r="R13" s="110"/>
      <c r="S13" s="110"/>
      <c r="T13" s="110"/>
      <c r="U13" s="111"/>
      <c r="V13" s="111"/>
      <c r="W13" s="111"/>
    </row>
    <row r="14" spans="1:23" ht="21" customHeight="1" x14ac:dyDescent="0.25">
      <c r="A14" s="83"/>
      <c r="B14" s="35" t="s">
        <v>27</v>
      </c>
      <c r="C14" s="36">
        <v>5</v>
      </c>
      <c r="D14" s="37"/>
      <c r="E14" s="2">
        <f t="shared" si="0"/>
        <v>0</v>
      </c>
      <c r="F14" s="2">
        <f t="shared" si="1"/>
        <v>0</v>
      </c>
      <c r="G14" s="3">
        <f t="shared" si="2"/>
        <v>0</v>
      </c>
      <c r="I14" s="144" t="s">
        <v>28</v>
      </c>
      <c r="J14" s="143" t="s">
        <v>29</v>
      </c>
      <c r="K14" s="143"/>
      <c r="L14" s="143"/>
      <c r="M14" s="143"/>
      <c r="N14" s="143"/>
      <c r="O14" s="143"/>
      <c r="P14" s="143"/>
      <c r="Q14" s="143"/>
      <c r="R14" s="143"/>
      <c r="S14" s="143"/>
      <c r="T14" s="143"/>
      <c r="U14" s="143"/>
      <c r="V14" s="143"/>
      <c r="W14" s="143"/>
    </row>
    <row r="15" spans="1:23" ht="19.5" customHeight="1" thickBot="1" x14ac:dyDescent="0.3">
      <c r="A15" s="84"/>
      <c r="B15" s="38" t="s">
        <v>30</v>
      </c>
      <c r="C15" s="39">
        <v>2</v>
      </c>
      <c r="D15" s="40"/>
      <c r="E15" s="2">
        <f t="shared" si="0"/>
        <v>0</v>
      </c>
      <c r="F15" s="2">
        <f t="shared" si="1"/>
        <v>0</v>
      </c>
      <c r="G15" s="3">
        <f t="shared" si="2"/>
        <v>0</v>
      </c>
      <c r="I15" s="144"/>
      <c r="J15" s="143"/>
      <c r="K15" s="143"/>
      <c r="L15" s="143"/>
      <c r="M15" s="143"/>
      <c r="N15" s="143"/>
      <c r="O15" s="143"/>
      <c r="P15" s="143"/>
      <c r="Q15" s="143"/>
      <c r="R15" s="143"/>
      <c r="S15" s="143"/>
      <c r="T15" s="143"/>
      <c r="U15" s="143"/>
      <c r="V15" s="143"/>
      <c r="W15" s="143"/>
    </row>
    <row r="16" spans="1:23" ht="22.5" customHeight="1" x14ac:dyDescent="0.25">
      <c r="A16" s="123" t="s">
        <v>31</v>
      </c>
      <c r="B16" s="20" t="s">
        <v>32</v>
      </c>
      <c r="C16" s="21">
        <v>4</v>
      </c>
      <c r="D16" s="22"/>
      <c r="E16" s="2">
        <f t="shared" si="0"/>
        <v>0</v>
      </c>
      <c r="F16" s="2">
        <f t="shared" si="1"/>
        <v>0</v>
      </c>
      <c r="G16" s="3">
        <f t="shared" si="2"/>
        <v>0</v>
      </c>
      <c r="J16" s="114"/>
      <c r="K16" s="114"/>
      <c r="L16" s="114"/>
      <c r="M16" s="114"/>
      <c r="N16" s="114"/>
      <c r="O16" s="114"/>
      <c r="P16" s="114"/>
    </row>
    <row r="17" spans="1:16" ht="21.75" customHeight="1" x14ac:dyDescent="0.25">
      <c r="A17" s="124" t="s">
        <v>33</v>
      </c>
      <c r="B17" s="4" t="s">
        <v>34</v>
      </c>
      <c r="C17" s="5">
        <v>6</v>
      </c>
      <c r="D17" s="18"/>
      <c r="E17" s="2">
        <f t="shared" si="0"/>
        <v>0</v>
      </c>
      <c r="F17" s="2">
        <f t="shared" si="1"/>
        <v>0</v>
      </c>
      <c r="G17" s="3">
        <f t="shared" si="2"/>
        <v>0</v>
      </c>
      <c r="I17" s="24"/>
      <c r="J17" s="17"/>
      <c r="K17" s="17"/>
      <c r="L17" s="17"/>
      <c r="M17" s="17"/>
      <c r="N17" s="17"/>
      <c r="O17" s="17"/>
      <c r="P17" s="17"/>
    </row>
    <row r="18" spans="1:16" ht="24.75" customHeight="1" x14ac:dyDescent="0.25">
      <c r="A18" s="146" t="s">
        <v>35</v>
      </c>
      <c r="B18" s="4" t="s">
        <v>36</v>
      </c>
      <c r="C18" s="5">
        <v>4</v>
      </c>
      <c r="D18" s="19"/>
      <c r="E18" s="2">
        <f t="shared" si="0"/>
        <v>0</v>
      </c>
      <c r="F18" s="2">
        <f t="shared" si="1"/>
        <v>0</v>
      </c>
      <c r="G18" s="3">
        <f t="shared" si="2"/>
        <v>0</v>
      </c>
      <c r="I18" s="17"/>
      <c r="J18" s="23"/>
      <c r="K18" s="23"/>
      <c r="L18" s="23"/>
      <c r="M18" s="23"/>
      <c r="N18" s="23"/>
      <c r="O18" s="23"/>
      <c r="P18" s="23"/>
    </row>
    <row r="19" spans="1:16" ht="24.75" customHeight="1" x14ac:dyDescent="0.25">
      <c r="A19" s="146"/>
      <c r="B19" s="4" t="s">
        <v>36</v>
      </c>
      <c r="C19" s="5">
        <v>6</v>
      </c>
      <c r="D19" s="19"/>
      <c r="E19" s="2">
        <f t="shared" ref="E19" si="6">IF(AND(COUNTA(D19)=1,D19&lt;&gt;"פטור"),C19,0)</f>
        <v>0</v>
      </c>
      <c r="F19" s="2">
        <f t="shared" ref="F19" si="7">IF(ISTEXT(D19),0,C19*D19)</f>
        <v>0</v>
      </c>
      <c r="G19" s="3">
        <f t="shared" ref="G19" si="8">IF(AND(ISTEXT(D19),D19&lt;&gt;"פטור"),C19,0)</f>
        <v>0</v>
      </c>
      <c r="I19" s="17"/>
      <c r="J19" s="23"/>
      <c r="K19" s="23"/>
      <c r="L19" s="23"/>
      <c r="M19" s="23"/>
      <c r="N19" s="23"/>
      <c r="O19" s="23"/>
      <c r="P19" s="23"/>
    </row>
    <row r="20" spans="1:16" ht="23.25" customHeight="1" x14ac:dyDescent="0.25">
      <c r="A20" s="125"/>
      <c r="B20" s="4" t="s">
        <v>37</v>
      </c>
      <c r="C20" s="5">
        <v>4</v>
      </c>
      <c r="D20" s="19"/>
      <c r="E20" s="2">
        <f t="shared" si="0"/>
        <v>0</v>
      </c>
      <c r="F20" s="2">
        <f t="shared" si="1"/>
        <v>0</v>
      </c>
      <c r="G20" s="3">
        <f t="shared" si="2"/>
        <v>0</v>
      </c>
      <c r="H20">
        <f>IF(F20&gt;0,2,0)</f>
        <v>0</v>
      </c>
      <c r="I20" s="115" t="s">
        <v>38</v>
      </c>
    </row>
    <row r="21" spans="1:16" ht="21.75" customHeight="1" x14ac:dyDescent="0.25">
      <c r="A21" s="126"/>
      <c r="B21" s="4" t="s">
        <v>39</v>
      </c>
      <c r="C21" s="5">
        <v>6</v>
      </c>
      <c r="D21" s="18"/>
      <c r="E21" s="2">
        <f t="shared" si="0"/>
        <v>0</v>
      </c>
      <c r="F21" s="2">
        <f t="shared" si="1"/>
        <v>0</v>
      </c>
      <c r="G21" s="3">
        <f t="shared" si="2"/>
        <v>0</v>
      </c>
    </row>
    <row r="22" spans="1:16" ht="21" customHeight="1" x14ac:dyDescent="0.25">
      <c r="A22" s="126"/>
      <c r="B22" s="4" t="s">
        <v>40</v>
      </c>
      <c r="C22" s="5">
        <v>6</v>
      </c>
      <c r="D22" s="18"/>
      <c r="E22" s="2">
        <f t="shared" si="0"/>
        <v>0</v>
      </c>
      <c r="F22" s="2">
        <f t="shared" si="1"/>
        <v>0</v>
      </c>
      <c r="G22" s="3">
        <f t="shared" si="2"/>
        <v>0</v>
      </c>
    </row>
    <row r="23" spans="1:16" ht="22.5" customHeight="1" x14ac:dyDescent="0.25">
      <c r="A23" s="126"/>
      <c r="B23" s="4" t="s">
        <v>41</v>
      </c>
      <c r="C23" s="5">
        <v>6</v>
      </c>
      <c r="D23" s="18"/>
      <c r="E23" s="2">
        <f t="shared" si="0"/>
        <v>0</v>
      </c>
      <c r="F23" s="2">
        <f t="shared" si="1"/>
        <v>0</v>
      </c>
      <c r="G23" s="3">
        <f t="shared" si="2"/>
        <v>0</v>
      </c>
    </row>
    <row r="24" spans="1:16" ht="23.25" customHeight="1" x14ac:dyDescent="0.25">
      <c r="A24" s="127"/>
      <c r="B24" s="4" t="s">
        <v>42</v>
      </c>
      <c r="C24" s="5">
        <v>4</v>
      </c>
      <c r="D24" s="18"/>
      <c r="E24" s="2">
        <f t="shared" si="0"/>
        <v>0</v>
      </c>
      <c r="F24" s="2">
        <f t="shared" si="1"/>
        <v>0</v>
      </c>
      <c r="G24" s="3">
        <f t="shared" si="2"/>
        <v>0</v>
      </c>
    </row>
    <row r="25" spans="1:16" ht="21" customHeight="1" x14ac:dyDescent="0.25">
      <c r="A25" s="128"/>
      <c r="B25" s="4" t="s">
        <v>43</v>
      </c>
      <c r="C25" s="5">
        <v>4</v>
      </c>
      <c r="D25" s="18"/>
      <c r="E25" s="2">
        <f t="shared" si="0"/>
        <v>0</v>
      </c>
      <c r="F25" s="2">
        <f t="shared" si="1"/>
        <v>0</v>
      </c>
      <c r="G25" s="3">
        <f t="shared" si="2"/>
        <v>0</v>
      </c>
    </row>
    <row r="26" spans="1:16" ht="21.75" customHeight="1" x14ac:dyDescent="0.25">
      <c r="A26" s="129"/>
      <c r="B26" s="4" t="s">
        <v>44</v>
      </c>
      <c r="C26" s="5">
        <v>6</v>
      </c>
      <c r="D26" s="18"/>
      <c r="E26" s="2">
        <f t="shared" si="0"/>
        <v>0</v>
      </c>
      <c r="F26" s="2">
        <f t="shared" si="1"/>
        <v>0</v>
      </c>
      <c r="G26" s="3">
        <f t="shared" si="2"/>
        <v>0</v>
      </c>
    </row>
    <row r="27" spans="1:16" ht="22.5" customHeight="1" x14ac:dyDescent="0.25">
      <c r="A27" s="129"/>
      <c r="B27" s="4" t="s">
        <v>45</v>
      </c>
      <c r="C27" s="5">
        <v>6</v>
      </c>
      <c r="D27" s="18"/>
      <c r="E27" s="2">
        <f t="shared" si="0"/>
        <v>0</v>
      </c>
      <c r="F27" s="2">
        <f t="shared" si="1"/>
        <v>0</v>
      </c>
      <c r="G27" s="3">
        <f t="shared" si="2"/>
        <v>0</v>
      </c>
    </row>
    <row r="28" spans="1:16" ht="21.75" customHeight="1" x14ac:dyDescent="0.25">
      <c r="A28" s="129"/>
      <c r="B28" s="6" t="s">
        <v>46</v>
      </c>
      <c r="C28" s="7">
        <v>2</v>
      </c>
      <c r="D28" s="18"/>
      <c r="E28" s="2">
        <f t="shared" si="0"/>
        <v>0</v>
      </c>
      <c r="F28" s="2">
        <f t="shared" si="1"/>
        <v>0</v>
      </c>
      <c r="G28" s="3">
        <f t="shared" si="2"/>
        <v>0</v>
      </c>
    </row>
    <row r="29" spans="1:16" ht="21.75" customHeight="1" x14ac:dyDescent="0.25">
      <c r="A29" s="147"/>
      <c r="B29" s="6" t="s">
        <v>47</v>
      </c>
      <c r="C29" s="5">
        <v>2</v>
      </c>
      <c r="D29" s="18"/>
      <c r="E29" s="2">
        <f t="shared" si="0"/>
        <v>0</v>
      </c>
      <c r="F29" s="2">
        <f t="shared" si="1"/>
        <v>0</v>
      </c>
      <c r="G29" s="3">
        <f t="shared" si="2"/>
        <v>0</v>
      </c>
      <c r="I29" s="145" t="s">
        <v>48</v>
      </c>
      <c r="J29" s="145"/>
      <c r="K29" s="145"/>
      <c r="L29" s="145"/>
      <c r="M29" s="145"/>
      <c r="N29" s="145"/>
    </row>
    <row r="30" spans="1:16" ht="21.75" customHeight="1" thickBot="1" x14ac:dyDescent="0.3">
      <c r="A30" s="147"/>
      <c r="B30" s="6" t="s">
        <v>49</v>
      </c>
      <c r="C30" s="7">
        <v>4</v>
      </c>
      <c r="D30" s="19"/>
      <c r="E30" s="2">
        <f t="shared" si="0"/>
        <v>0</v>
      </c>
      <c r="F30" s="2">
        <f t="shared" si="1"/>
        <v>0</v>
      </c>
      <c r="G30" s="3">
        <f t="shared" si="2"/>
        <v>0</v>
      </c>
      <c r="I30" s="145"/>
      <c r="J30" s="145"/>
      <c r="K30" s="145"/>
      <c r="L30" s="145"/>
      <c r="M30" s="145"/>
      <c r="N30" s="145"/>
    </row>
    <row r="31" spans="1:16" ht="24" customHeight="1" thickBot="1" x14ac:dyDescent="0.35">
      <c r="A31" s="128"/>
      <c r="B31" s="139" t="s">
        <v>50</v>
      </c>
      <c r="C31" s="140"/>
      <c r="D31" s="131" t="str">
        <f>SUM(E16:E19,H20:H20,E21:E30)-SUMIF(D16:D30,"בלמידה",C16:C30)&amp;IF(SUMIF(D16:D30,"בלמידה",C16:C30)=0,""," ("&amp;SUM(E16:E19,G20:G20,E21:E30)&amp;")")</f>
        <v>0</v>
      </c>
      <c r="E31" s="2"/>
      <c r="F31" s="2">
        <f t="shared" si="1"/>
        <v>0</v>
      </c>
      <c r="G31" s="3">
        <f t="shared" si="2"/>
        <v>0</v>
      </c>
    </row>
    <row r="32" spans="1:16" ht="21.75" customHeight="1" x14ac:dyDescent="0.25">
      <c r="A32" s="132" t="s">
        <v>51</v>
      </c>
      <c r="B32" s="150"/>
      <c r="C32" s="150"/>
      <c r="D32" s="153"/>
      <c r="E32" s="2">
        <f t="shared" si="0"/>
        <v>0</v>
      </c>
      <c r="F32" s="2">
        <f t="shared" si="1"/>
        <v>0</v>
      </c>
      <c r="G32" s="3">
        <f t="shared" si="2"/>
        <v>0</v>
      </c>
      <c r="I32" s="25"/>
      <c r="J32" s="130"/>
      <c r="K32" s="130"/>
      <c r="L32" s="130"/>
      <c r="M32" s="130"/>
      <c r="N32" s="130"/>
      <c r="O32" s="130"/>
      <c r="P32" s="130"/>
    </row>
    <row r="33" spans="1:16" ht="15" x14ac:dyDescent="0.25">
      <c r="A33" s="148" t="s">
        <v>52</v>
      </c>
      <c r="B33" s="151"/>
      <c r="C33" s="151"/>
      <c r="D33" s="154"/>
      <c r="E33" s="2"/>
      <c r="F33" s="2"/>
      <c r="I33" s="25"/>
      <c r="J33" s="130"/>
      <c r="K33" s="130"/>
      <c r="L33" s="130"/>
      <c r="M33" s="130"/>
      <c r="N33" s="130"/>
      <c r="O33" s="130"/>
      <c r="P33" s="130"/>
    </row>
    <row r="34" spans="1:16" ht="44.25" customHeight="1" thickBot="1" x14ac:dyDescent="0.3">
      <c r="A34" s="149"/>
      <c r="B34" s="152"/>
      <c r="C34" s="152"/>
      <c r="D34" s="155"/>
      <c r="E34" s="2"/>
      <c r="F34" s="2"/>
      <c r="I34" s="25"/>
      <c r="J34" s="130"/>
      <c r="K34" s="130"/>
      <c r="L34" s="130"/>
      <c r="M34" s="130"/>
      <c r="N34" s="130"/>
      <c r="O34" s="130"/>
      <c r="P34" s="130"/>
    </row>
    <row r="35" spans="1:16" ht="22.5" customHeight="1" x14ac:dyDescent="0.25">
      <c r="A35" s="85" t="s">
        <v>53</v>
      </c>
      <c r="B35" s="156"/>
      <c r="C35" s="156"/>
      <c r="D35" s="133"/>
      <c r="E35" s="2">
        <f t="shared" si="0"/>
        <v>0</v>
      </c>
      <c r="F35" s="2">
        <f t="shared" si="1"/>
        <v>0</v>
      </c>
      <c r="G35" s="3">
        <f t="shared" si="2"/>
        <v>0</v>
      </c>
      <c r="J35" s="130"/>
      <c r="K35" s="130"/>
      <c r="L35" s="130"/>
      <c r="M35" s="130"/>
      <c r="N35" s="130"/>
      <c r="O35" s="130"/>
      <c r="P35" s="130"/>
    </row>
    <row r="36" spans="1:16" ht="22.5" customHeight="1" thickBot="1" x14ac:dyDescent="0.3">
      <c r="A36" s="86" t="s">
        <v>54</v>
      </c>
      <c r="B36" s="157"/>
      <c r="C36" s="157"/>
      <c r="D36" s="134"/>
      <c r="E36" s="2">
        <f t="shared" si="0"/>
        <v>0</v>
      </c>
      <c r="F36" s="2">
        <f t="shared" si="1"/>
        <v>0</v>
      </c>
      <c r="G36" s="3">
        <f t="shared" si="2"/>
        <v>0</v>
      </c>
    </row>
    <row r="37" spans="1:16" ht="22.5" customHeight="1" x14ac:dyDescent="0.25">
      <c r="A37" s="87" t="s">
        <v>55</v>
      </c>
      <c r="B37" s="53" t="s">
        <v>56</v>
      </c>
      <c r="C37" s="54">
        <v>4</v>
      </c>
      <c r="D37" s="55"/>
      <c r="E37" s="2">
        <f t="shared" si="0"/>
        <v>0</v>
      </c>
      <c r="F37" s="2">
        <f t="shared" si="1"/>
        <v>0</v>
      </c>
      <c r="G37" s="3">
        <f t="shared" si="2"/>
        <v>0</v>
      </c>
    </row>
    <row r="38" spans="1:16" ht="22.5" customHeight="1" thickBot="1" x14ac:dyDescent="0.3">
      <c r="A38" s="88" t="s">
        <v>57</v>
      </c>
      <c r="B38" s="56" t="s">
        <v>58</v>
      </c>
      <c r="C38" s="57">
        <v>4</v>
      </c>
      <c r="D38" s="58"/>
      <c r="E38" s="2">
        <f t="shared" si="0"/>
        <v>0</v>
      </c>
      <c r="F38" s="2">
        <f t="shared" si="1"/>
        <v>0</v>
      </c>
      <c r="G38" s="3">
        <f t="shared" si="2"/>
        <v>0</v>
      </c>
    </row>
    <row r="39" spans="1:16" ht="21.75" customHeight="1" x14ac:dyDescent="0.25">
      <c r="A39" s="89" t="s">
        <v>59</v>
      </c>
      <c r="B39" s="47"/>
      <c r="C39" s="48"/>
      <c r="D39" s="49"/>
      <c r="E39" s="2">
        <f t="shared" si="0"/>
        <v>0</v>
      </c>
      <c r="F39" s="2">
        <f t="shared" si="1"/>
        <v>0</v>
      </c>
      <c r="G39" s="3">
        <f t="shared" si="2"/>
        <v>0</v>
      </c>
    </row>
    <row r="40" spans="1:16" ht="22.5" customHeight="1" thickBot="1" x14ac:dyDescent="0.3">
      <c r="A40" s="90" t="s">
        <v>60</v>
      </c>
      <c r="B40" s="50"/>
      <c r="C40" s="51"/>
      <c r="D40" s="52"/>
      <c r="E40" s="2">
        <f t="shared" si="0"/>
        <v>0</v>
      </c>
      <c r="F40" s="2">
        <f t="shared" si="1"/>
        <v>0</v>
      </c>
      <c r="G40" s="3">
        <f t="shared" si="2"/>
        <v>0</v>
      </c>
    </row>
    <row r="41" spans="1:16" ht="23.25" customHeight="1" x14ac:dyDescent="0.25">
      <c r="A41" s="91" t="s">
        <v>61</v>
      </c>
      <c r="B41" s="41"/>
      <c r="C41" s="42"/>
      <c r="D41" s="43"/>
      <c r="E41" s="2">
        <f t="shared" si="0"/>
        <v>0</v>
      </c>
      <c r="F41" s="2">
        <f t="shared" si="1"/>
        <v>0</v>
      </c>
      <c r="G41" s="3">
        <f t="shared" si="2"/>
        <v>0</v>
      </c>
    </row>
    <row r="42" spans="1:16" ht="21" customHeight="1" thickBot="1" x14ac:dyDescent="0.3">
      <c r="A42" s="92" t="s">
        <v>62</v>
      </c>
      <c r="B42" s="44"/>
      <c r="C42" s="45"/>
      <c r="D42" s="46"/>
      <c r="E42" s="2">
        <f t="shared" si="0"/>
        <v>0</v>
      </c>
      <c r="F42" s="2">
        <f t="shared" si="1"/>
        <v>0</v>
      </c>
      <c r="G42" s="3">
        <f t="shared" si="2"/>
        <v>0</v>
      </c>
    </row>
    <row r="43" spans="1:16" ht="22.5" customHeight="1" x14ac:dyDescent="0.25">
      <c r="A43" s="93" t="s">
        <v>63</v>
      </c>
      <c r="B43" s="72"/>
      <c r="C43" s="73"/>
      <c r="D43" s="74"/>
      <c r="E43" s="2">
        <f t="shared" si="0"/>
        <v>0</v>
      </c>
      <c r="F43" s="2">
        <f t="shared" si="1"/>
        <v>0</v>
      </c>
      <c r="G43" s="3">
        <f t="shared" si="2"/>
        <v>0</v>
      </c>
    </row>
    <row r="44" spans="1:16" ht="22.5" customHeight="1" x14ac:dyDescent="0.25">
      <c r="A44" s="94" t="s">
        <v>64</v>
      </c>
      <c r="B44" s="75"/>
      <c r="C44" s="76"/>
      <c r="D44" s="77"/>
      <c r="E44" s="2">
        <f t="shared" si="0"/>
        <v>0</v>
      </c>
      <c r="F44" s="2">
        <f t="shared" si="1"/>
        <v>0</v>
      </c>
      <c r="G44" s="3">
        <f t="shared" si="2"/>
        <v>0</v>
      </c>
    </row>
    <row r="45" spans="1:16" ht="22.5" customHeight="1" x14ac:dyDescent="0.25">
      <c r="A45" s="94"/>
      <c r="B45" s="75"/>
      <c r="C45" s="76"/>
      <c r="D45" s="77"/>
      <c r="E45" s="2">
        <f t="shared" si="0"/>
        <v>0</v>
      </c>
      <c r="F45" s="2">
        <f t="shared" si="1"/>
        <v>0</v>
      </c>
      <c r="G45" s="3">
        <f t="shared" si="2"/>
        <v>0</v>
      </c>
    </row>
    <row r="46" spans="1:16" ht="22.5" customHeight="1" x14ac:dyDescent="0.25">
      <c r="A46" s="94"/>
      <c r="B46" s="75"/>
      <c r="C46" s="76"/>
      <c r="D46" s="77"/>
      <c r="E46" s="2">
        <f t="shared" si="0"/>
        <v>0</v>
      </c>
      <c r="F46" s="2">
        <f t="shared" si="1"/>
        <v>0</v>
      </c>
      <c r="G46" s="3">
        <f t="shared" si="2"/>
        <v>0</v>
      </c>
    </row>
    <row r="47" spans="1:16" ht="22.5" customHeight="1" x14ac:dyDescent="0.25">
      <c r="A47" s="94"/>
      <c r="B47" s="75"/>
      <c r="C47" s="76"/>
      <c r="D47" s="77"/>
      <c r="E47" s="2">
        <f t="shared" si="0"/>
        <v>0</v>
      </c>
      <c r="F47" s="2">
        <f t="shared" si="1"/>
        <v>0</v>
      </c>
      <c r="G47" s="3">
        <f t="shared" si="2"/>
        <v>0</v>
      </c>
    </row>
    <row r="48" spans="1:16" ht="22.5" customHeight="1" thickBot="1" x14ac:dyDescent="0.3">
      <c r="A48" s="95"/>
      <c r="B48" s="78"/>
      <c r="C48" s="79"/>
      <c r="D48" s="80"/>
      <c r="E48" s="2">
        <f t="shared" si="0"/>
        <v>0</v>
      </c>
      <c r="F48" s="2">
        <f t="shared" si="1"/>
        <v>0</v>
      </c>
      <c r="G48" s="3">
        <f t="shared" si="2"/>
        <v>0</v>
      </c>
    </row>
    <row r="49" spans="1:13" ht="22.5" customHeight="1" x14ac:dyDescent="0.25">
      <c r="A49" s="96" t="s">
        <v>65</v>
      </c>
      <c r="B49" s="59"/>
      <c r="C49" s="60"/>
      <c r="D49" s="61"/>
      <c r="E49" s="2">
        <f t="shared" si="0"/>
        <v>0</v>
      </c>
      <c r="F49" s="2">
        <f t="shared" si="1"/>
        <v>0</v>
      </c>
      <c r="G49" s="3">
        <f t="shared" si="2"/>
        <v>0</v>
      </c>
    </row>
    <row r="50" spans="1:13" ht="19.5" customHeight="1" x14ac:dyDescent="0.25">
      <c r="A50" s="97" t="s">
        <v>66</v>
      </c>
      <c r="B50" s="62"/>
      <c r="C50" s="63"/>
      <c r="D50" s="61"/>
      <c r="E50" s="2">
        <f t="shared" si="0"/>
        <v>0</v>
      </c>
      <c r="F50" s="2">
        <f t="shared" si="1"/>
        <v>0</v>
      </c>
      <c r="G50" s="3">
        <f t="shared" si="2"/>
        <v>0</v>
      </c>
    </row>
    <row r="51" spans="1:13" ht="18.75" customHeight="1" x14ac:dyDescent="0.25">
      <c r="A51" s="98" t="s">
        <v>67</v>
      </c>
      <c r="B51" s="62"/>
      <c r="C51" s="63"/>
      <c r="D51" s="61"/>
      <c r="E51" s="2">
        <f t="shared" si="0"/>
        <v>0</v>
      </c>
      <c r="F51" s="2">
        <f>IF(ISTEXT(D51),0,C51*D51)</f>
        <v>0</v>
      </c>
      <c r="G51" s="3">
        <f t="shared" si="2"/>
        <v>0</v>
      </c>
    </row>
    <row r="52" spans="1:13" ht="21.75" customHeight="1" x14ac:dyDescent="0.25">
      <c r="A52" s="99" t="s">
        <v>68</v>
      </c>
      <c r="B52" s="62"/>
      <c r="C52" s="63"/>
      <c r="D52" s="61"/>
      <c r="E52" s="2">
        <f t="shared" si="0"/>
        <v>0</v>
      </c>
      <c r="F52" s="2">
        <f t="shared" ref="F52:F59" si="9">IF(ISTEXT(D52),0,C52*D52)</f>
        <v>0</v>
      </c>
      <c r="G52" s="3">
        <f t="shared" si="2"/>
        <v>0</v>
      </c>
    </row>
    <row r="53" spans="1:13" ht="21.75" customHeight="1" x14ac:dyDescent="0.25">
      <c r="A53" s="99" t="s">
        <v>69</v>
      </c>
      <c r="B53" s="62"/>
      <c r="C53" s="63"/>
      <c r="D53" s="61"/>
      <c r="E53" s="2">
        <f t="shared" si="0"/>
        <v>0</v>
      </c>
      <c r="F53" s="2">
        <f t="shared" si="9"/>
        <v>0</v>
      </c>
      <c r="G53" s="3">
        <f t="shared" si="2"/>
        <v>0</v>
      </c>
    </row>
    <row r="54" spans="1:13" ht="22.5" customHeight="1" x14ac:dyDescent="0.25">
      <c r="A54" s="3"/>
      <c r="B54" s="62"/>
      <c r="C54" s="63"/>
      <c r="D54" s="61"/>
      <c r="E54" s="2">
        <f t="shared" si="0"/>
        <v>0</v>
      </c>
      <c r="F54" s="2">
        <f t="shared" si="9"/>
        <v>0</v>
      </c>
      <c r="G54" s="3">
        <f t="shared" si="2"/>
        <v>0</v>
      </c>
    </row>
    <row r="55" spans="1:13" ht="21.75" customHeight="1" x14ac:dyDescent="0.25">
      <c r="A55" s="99"/>
      <c r="B55" s="64"/>
      <c r="C55" s="63"/>
      <c r="D55" s="61"/>
      <c r="E55" s="2">
        <f t="shared" si="0"/>
        <v>0</v>
      </c>
      <c r="F55" s="2">
        <f t="shared" si="9"/>
        <v>0</v>
      </c>
      <c r="G55" s="3">
        <f t="shared" si="2"/>
        <v>0</v>
      </c>
    </row>
    <row r="56" spans="1:13" ht="21.75" customHeight="1" x14ac:dyDescent="0.25">
      <c r="A56" s="68"/>
      <c r="B56" s="64"/>
      <c r="C56" s="63"/>
      <c r="D56" s="61"/>
      <c r="E56" s="2">
        <f t="shared" si="0"/>
        <v>0</v>
      </c>
      <c r="F56" s="2">
        <f t="shared" si="9"/>
        <v>0</v>
      </c>
      <c r="G56" s="3">
        <f t="shared" si="2"/>
        <v>0</v>
      </c>
    </row>
    <row r="57" spans="1:13" ht="21.75" customHeight="1" x14ac:dyDescent="0.25">
      <c r="A57" s="99"/>
      <c r="B57" s="64"/>
      <c r="C57" s="63"/>
      <c r="D57" s="61"/>
      <c r="E57" s="2">
        <f t="shared" ref="E57" si="10">IF(AND(COUNTA(D57)=1,D57&lt;&gt;"פטור"),C57,0)</f>
        <v>0</v>
      </c>
      <c r="F57" s="2">
        <f t="shared" ref="F57" si="11">IF(ISTEXT(D57),0,C57*D57)</f>
        <v>0</v>
      </c>
      <c r="G57" s="3">
        <f t="shared" ref="G57" si="12">IF(AND(ISTEXT(D57),D57&lt;&gt;"פטור"),C57,0)</f>
        <v>0</v>
      </c>
    </row>
    <row r="58" spans="1:13" ht="22.5" customHeight="1" x14ac:dyDescent="0.25">
      <c r="A58" s="99"/>
      <c r="B58" s="64"/>
      <c r="C58" s="63"/>
      <c r="D58" s="61"/>
      <c r="E58" s="2">
        <f t="shared" si="0"/>
        <v>0</v>
      </c>
      <c r="F58" s="2">
        <f t="shared" si="9"/>
        <v>0</v>
      </c>
      <c r="G58" s="3">
        <f t="shared" si="2"/>
        <v>0</v>
      </c>
    </row>
    <row r="59" spans="1:13" ht="20.25" customHeight="1" thickBot="1" x14ac:dyDescent="0.3">
      <c r="A59" s="100"/>
      <c r="B59" s="65"/>
      <c r="C59" s="66"/>
      <c r="D59" s="67"/>
      <c r="E59" s="2">
        <f t="shared" si="0"/>
        <v>0</v>
      </c>
      <c r="F59" s="2">
        <f t="shared" si="9"/>
        <v>0</v>
      </c>
      <c r="G59" s="3">
        <f t="shared" si="2"/>
        <v>0</v>
      </c>
    </row>
    <row r="60" spans="1:13" ht="19.5" customHeight="1" thickBot="1" x14ac:dyDescent="0.3">
      <c r="E60" s="2">
        <f t="shared" si="0"/>
        <v>0</v>
      </c>
      <c r="F60" s="8"/>
    </row>
    <row r="61" spans="1:13" ht="21" customHeight="1" x14ac:dyDescent="0.25">
      <c r="B61" s="10" t="s">
        <v>70</v>
      </c>
      <c r="C61" s="11" t="str">
        <f>SUM(E:E)-SUMIF(D:D,"בלמידה",C:C)&amp;IF(SUMIF(D:D,"בלמידה",C:C)=0,""," ("&amp;SUM(E:E)&amp;")")</f>
        <v>0</v>
      </c>
      <c r="E61" s="8"/>
      <c r="F61" s="8">
        <f>SUM(F2:F60)</f>
        <v>0</v>
      </c>
    </row>
    <row r="62" spans="1:13" ht="22.5" customHeight="1" thickBot="1" x14ac:dyDescent="0.3">
      <c r="B62" s="12" t="s">
        <v>71</v>
      </c>
      <c r="C62" s="13" t="e">
        <f>F61/(SUM(E:E)-SUM(G:G))</f>
        <v>#DIV/0!</v>
      </c>
      <c r="E62" s="14"/>
      <c r="F62" s="14"/>
    </row>
    <row r="63" spans="1:13" x14ac:dyDescent="0.25">
      <c r="E63" s="14"/>
      <c r="F63" s="14"/>
    </row>
    <row r="64" spans="1:13" x14ac:dyDescent="0.25">
      <c r="B64" s="136"/>
      <c r="C64" s="136"/>
      <c r="D64" s="136"/>
      <c r="E64" s="136"/>
      <c r="F64" s="136"/>
      <c r="G64" s="136"/>
      <c r="H64" s="136"/>
      <c r="I64" s="136"/>
      <c r="J64" s="136"/>
      <c r="K64" s="137"/>
      <c r="L64" s="138"/>
      <c r="M64" s="138"/>
    </row>
    <row r="65" spans="3:4" x14ac:dyDescent="0.25">
      <c r="C65" s="15"/>
    </row>
    <row r="73" spans="3:4" x14ac:dyDescent="0.25">
      <c r="D73" s="9" t="s">
        <v>72</v>
      </c>
    </row>
  </sheetData>
  <mergeCells count="18">
    <mergeCell ref="B35:B36"/>
    <mergeCell ref="C35:C36"/>
    <mergeCell ref="D35:D36"/>
    <mergeCell ref="A3:A4"/>
    <mergeCell ref="B64:M64"/>
    <mergeCell ref="B31:C31"/>
    <mergeCell ref="A6:A7"/>
    <mergeCell ref="I8:I10"/>
    <mergeCell ref="J8:W10"/>
    <mergeCell ref="I14:I15"/>
    <mergeCell ref="J14:W15"/>
    <mergeCell ref="I29:N30"/>
    <mergeCell ref="A18:A19"/>
    <mergeCell ref="A29:A30"/>
    <mergeCell ref="A33:A34"/>
    <mergeCell ref="B32:B34"/>
    <mergeCell ref="C32:C34"/>
    <mergeCell ref="D32:D3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Cecile Sharon</dc:creator>
  <cp:keywords/>
  <dc:description/>
  <cp:lastModifiedBy>Cecile Sharon</cp:lastModifiedBy>
  <cp:revision/>
  <dcterms:created xsi:type="dcterms:W3CDTF">2017-12-26T08:19:19Z</dcterms:created>
  <dcterms:modified xsi:type="dcterms:W3CDTF">2022-10-19T09:08:59Z</dcterms:modified>
  <cp:category/>
  <cp:contentStatus/>
</cp:coreProperties>
</file>